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245"/>
  </bookViews>
  <sheets>
    <sheet name="Sheet1" sheetId="1" r:id="rId1"/>
  </sheets>
  <externalReferences>
    <externalReference r:id="rId2"/>
  </externalReferences>
  <definedNames>
    <definedName name="_xlnm.Print_Area" localSheetId="0">Sheet1!$A$2:$I$56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<sst xmlns="http://schemas.openxmlformats.org/spreadsheetml/2006/main" count="156" uniqueCount="83">
  <si>
    <r>
      <rPr>
        <sz val="18"/>
        <color theme="1"/>
        <rFont val="黑体"/>
        <charset val="134"/>
      </rPr>
      <t>固定资产</t>
    </r>
    <r>
      <rPr>
        <sz val="18"/>
        <color theme="1"/>
        <rFont val="Times New Roman"/>
        <charset val="134"/>
      </rPr>
      <t>—</t>
    </r>
    <r>
      <rPr>
        <sz val="18"/>
        <color theme="1"/>
        <rFont val="黑体"/>
        <charset val="134"/>
      </rPr>
      <t>电子设备及其他资产评估明细表</t>
    </r>
  </si>
  <si>
    <t>金额单位：人民币元</t>
  </si>
  <si>
    <t>序号</t>
  </si>
  <si>
    <t>设备名称</t>
  </si>
  <si>
    <t>计量单位</t>
  </si>
  <si>
    <t>数量</t>
  </si>
  <si>
    <t>购置日期</t>
  </si>
  <si>
    <t>启用日期</t>
  </si>
  <si>
    <t>评估价值</t>
  </si>
  <si>
    <t>备注</t>
  </si>
  <si>
    <t>防滑链</t>
  </si>
  <si>
    <t>台</t>
  </si>
  <si>
    <t>2017/12/31</t>
  </si>
  <si>
    <t>损坏</t>
  </si>
  <si>
    <t>不锈钢水箱</t>
  </si>
  <si>
    <t>拆除处置</t>
  </si>
  <si>
    <t>综合办公桌</t>
  </si>
  <si>
    <t>张</t>
  </si>
  <si>
    <t>2017/08/31</t>
  </si>
  <si>
    <t>阴凉柜2台</t>
  </si>
  <si>
    <t>2017/10/31</t>
  </si>
  <si>
    <t>损坏，盘点数1台</t>
  </si>
  <si>
    <t>药品阴凉柜</t>
  </si>
  <si>
    <t>保安亭2个</t>
  </si>
  <si>
    <t>个</t>
  </si>
  <si>
    <t>2017/11/30</t>
  </si>
  <si>
    <r>
      <rPr>
        <sz val="10"/>
        <color theme="1"/>
        <rFont val="宋体"/>
        <charset val="0"/>
      </rPr>
      <t>盘点为</t>
    </r>
    <r>
      <rPr>
        <sz val="10"/>
        <color theme="1"/>
        <rFont val="Times New Roman"/>
        <charset val="0"/>
      </rPr>
      <t>1</t>
    </r>
    <r>
      <rPr>
        <sz val="10"/>
        <color theme="1"/>
        <rFont val="宋体"/>
        <charset val="0"/>
      </rPr>
      <t>个</t>
    </r>
  </si>
  <si>
    <t>塑料菜板7个</t>
  </si>
  <si>
    <t>消耗品</t>
  </si>
  <si>
    <t>办公桌椅7套</t>
  </si>
  <si>
    <t>套</t>
  </si>
  <si>
    <t>办公椅子</t>
  </si>
  <si>
    <t>批</t>
  </si>
  <si>
    <t>办公桌一批</t>
  </si>
  <si>
    <t>2018/09/14</t>
  </si>
  <si>
    <t>凭证柜</t>
  </si>
  <si>
    <t>2019/12/26</t>
  </si>
  <si>
    <t>不锈钢架子</t>
  </si>
  <si>
    <t>2018/01/31</t>
  </si>
  <si>
    <t>手推车10辆</t>
  </si>
  <si>
    <t>辆</t>
  </si>
  <si>
    <t>总经办公桌（2张）</t>
  </si>
  <si>
    <t>总经办书柜（2个）</t>
  </si>
  <si>
    <t>总经办椅子（2把）</t>
  </si>
  <si>
    <t>把</t>
  </si>
  <si>
    <t>总经办沙发(2套）</t>
  </si>
  <si>
    <t>总经办茶几（2个）</t>
  </si>
  <si>
    <t>员工宿舍单人床（80张）</t>
  </si>
  <si>
    <t>2017/09/30</t>
  </si>
  <si>
    <t>使用年限已久易损坏</t>
  </si>
  <si>
    <t>餐厅包间桌子椅子（2套）</t>
  </si>
  <si>
    <t>办公休息区沙发、蘑菇凳</t>
  </si>
  <si>
    <t>综合办公室沙发（1套）</t>
  </si>
  <si>
    <t>宿舍客房沙发（4张）</t>
  </si>
  <si>
    <t>文件柜两层</t>
  </si>
  <si>
    <t>生产部休息沙发（2张）</t>
  </si>
  <si>
    <t>更衣柜（24门）</t>
  </si>
  <si>
    <t>更衣柜（6门）</t>
  </si>
  <si>
    <t>2018/12/31</t>
  </si>
  <si>
    <t>更衣柜（12门）</t>
  </si>
  <si>
    <t>餐桌椅（12套）</t>
  </si>
  <si>
    <t>不锈钢洗手池3台</t>
  </si>
  <si>
    <t>双人双吹风淋室1台</t>
  </si>
  <si>
    <t>不锈钢水池3台</t>
  </si>
  <si>
    <t>文件柜</t>
  </si>
  <si>
    <t>文件柜6个，更衣柜2个</t>
  </si>
  <si>
    <t>档案柜2个</t>
  </si>
  <si>
    <t>办公椅子49个</t>
  </si>
  <si>
    <t>办公椅子1把</t>
  </si>
  <si>
    <t>卡板（260个）</t>
  </si>
  <si>
    <t>木卡板（70个）</t>
  </si>
  <si>
    <t>蓝色周转筐(160个）</t>
  </si>
  <si>
    <t>白色周转筐（99个）</t>
  </si>
  <si>
    <t>蔬菜铁耳网格筐（699个）</t>
  </si>
  <si>
    <t>办公椅子（22个）</t>
  </si>
  <si>
    <t>2019/01/28</t>
  </si>
  <si>
    <t>周转箩200，周转箱100</t>
  </si>
  <si>
    <t>2020/04/29</t>
  </si>
  <si>
    <t>蓝色网框（100）</t>
  </si>
  <si>
    <t>2021/08/22</t>
  </si>
  <si>
    <t>蔬菜铁耳网格框（蓝/白）</t>
  </si>
  <si>
    <t>2022/03/25</t>
  </si>
  <si>
    <r>
      <rPr>
        <sz val="10"/>
        <color theme="1"/>
        <rFont val="宋体"/>
        <charset val="134"/>
      </rPr>
      <t>合</t>
    </r>
    <r>
      <rPr>
        <sz val="10"/>
        <color theme="1"/>
        <rFont val="Times New Roman"/>
        <charset val="0"/>
      </rPr>
      <t xml:space="preserve">            </t>
    </r>
    <r>
      <rPr>
        <sz val="10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</si>
</sst>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Times New Roman"/>
      <charset val="0"/>
    </font>
    <font>
      <sz val="10"/>
      <color theme="1"/>
      <name val="宋体"/>
      <charset val="0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8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中航油评估明细表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5uafbb366l7c21\FileStorage\File\2025-01\&#36164;&#20135;&#35780;&#20272;&#22788;&#32622;&#25346;&#3259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索引目录"/>
      <sheetName val="填表说明"/>
      <sheetName val="基本情况"/>
      <sheetName val="资产负债表"/>
      <sheetName val="审定数"/>
      <sheetName val="流动汇总"/>
      <sheetName val="现金"/>
      <sheetName val="银行存款"/>
      <sheetName val="其他货币资金"/>
      <sheetName val="交易性金融资产汇总"/>
      <sheetName val="交易性-股票"/>
      <sheetName val="交易性-债券"/>
      <sheetName val="交易性-基金"/>
      <sheetName val="应收票据"/>
      <sheetName val="应收账款"/>
      <sheetName val="预付账款"/>
      <sheetName val="应收利息"/>
      <sheetName val="应收股利（利润）"/>
      <sheetName val="其他应收款"/>
      <sheetName val="存货汇总"/>
      <sheetName val="材料采购（在途物资）"/>
      <sheetName val="原材料"/>
      <sheetName val="在库周转材料"/>
      <sheetName val="委托加工物资"/>
      <sheetName val="产成品（库存商品）"/>
      <sheetName val="在产品（自制半成品）"/>
      <sheetName val="发出商品"/>
      <sheetName val="在用周转材料"/>
      <sheetName val="一年到期非流动资产"/>
      <sheetName val="其他流动资产"/>
      <sheetName val="非流动资产汇总"/>
      <sheetName val="可供出售金融资产汇总"/>
      <sheetName val="可出售-股票"/>
      <sheetName val="可出售-债券"/>
      <sheetName val="可出售-其他"/>
      <sheetName val="持有到期投资"/>
      <sheetName val="长期应收"/>
      <sheetName val="股权投资"/>
      <sheetName val="4-5-1投资性房地产"/>
      <sheetName val="4-5-2投资性房地产"/>
      <sheetName val="4-5-3投资性地产"/>
      <sheetName val="4-5-4投资性地产"/>
      <sheetName val="固定资产汇总"/>
      <sheetName val="房屋建筑物"/>
      <sheetName val="构筑物"/>
      <sheetName val="管道沟槽"/>
      <sheetName val="机器设备包"/>
      <sheetName val="车辆"/>
      <sheetName val="车辆包"/>
      <sheetName val="电子设备 "/>
      <sheetName val="电子设备 包"/>
      <sheetName val="工器具"/>
      <sheetName val="工具分类"/>
      <sheetName val="Sheet4"/>
      <sheetName val="土地"/>
      <sheetName val="在建工程汇总"/>
      <sheetName val="在建（土建）"/>
      <sheetName val="在建（设备）"/>
      <sheetName val="工程物资"/>
      <sheetName val="固定资产清理"/>
      <sheetName val="生产性生物资产"/>
      <sheetName val="油气资产"/>
      <sheetName val="无形资产汇总"/>
      <sheetName val="无形-土地"/>
      <sheetName val="无形-矿业权"/>
      <sheetName val="无形-其他"/>
      <sheetName val="开发支出"/>
      <sheetName val="商誉"/>
      <sheetName val="长期待摊费用"/>
      <sheetName val="递延所得税资产"/>
      <sheetName val="其他非流动资产"/>
      <sheetName val="流动负债汇总"/>
      <sheetName val="短期借款"/>
      <sheetName val="交易性金融负债"/>
      <sheetName val="应付票据"/>
      <sheetName val="应付账款"/>
      <sheetName val="预收账款"/>
      <sheetName val="职工薪酬"/>
      <sheetName val="合同负债"/>
      <sheetName val="应交税费"/>
      <sheetName val="应付利息"/>
      <sheetName val="应付股利（利润）"/>
      <sheetName val="其他应付款"/>
      <sheetName val="一年到期非流动负债"/>
      <sheetName val="其他流动负债"/>
      <sheetName val="长期借款"/>
      <sheetName val="应付债券"/>
      <sheetName val="长期应付款"/>
      <sheetName val="非流动负债汇总 "/>
      <sheetName val="递延收益"/>
      <sheetName val="Sheet2"/>
      <sheetName val="Sheet3"/>
      <sheetName val="Sheet1"/>
      <sheetName val="预计负债"/>
      <sheetName val="递延所得税负债"/>
      <sheetName val="其他非流动负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D4" sqref="D4:D5"/>
    </sheetView>
  </sheetViews>
  <sheetFormatPr defaultColWidth="9" defaultRowHeight="13.5" outlineLevelCol="7"/>
  <cols>
    <col min="2" max="2" width="18" customWidth="1"/>
  </cols>
  <sheetData>
    <row r="1" ht="22.5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 t="str">
        <f>CONCATENATE([1]封面!D8,[1]封面!F8,[1]封面!G8,[1]封面!H8,[1]封面!I8,[1]封面!J8,[1]封面!K8)</f>
        <v/>
      </c>
      <c r="B2" s="4"/>
      <c r="C2" s="4"/>
      <c r="D2" s="4"/>
      <c r="E2" s="5"/>
      <c r="F2" s="5"/>
      <c r="G2" s="5"/>
      <c r="H2" s="5"/>
    </row>
    <row r="3" spans="1:8">
      <c r="A3" s="6" t="str">
        <f>[1]封面!D6&amp;[1]封面!F6</f>
        <v/>
      </c>
      <c r="B3" s="7"/>
      <c r="C3" s="7"/>
      <c r="D3" s="7"/>
      <c r="E3" s="7"/>
      <c r="F3" s="7"/>
      <c r="G3" s="7"/>
      <c r="H3" s="8" t="s">
        <v>1</v>
      </c>
    </row>
    <row r="4" spans="1:8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1" t="s">
        <v>8</v>
      </c>
      <c r="H4" s="10" t="s">
        <v>9</v>
      </c>
    </row>
    <row r="5" spans="1:8">
      <c r="A5" s="12"/>
      <c r="B5" s="12"/>
      <c r="C5" s="12"/>
      <c r="D5" s="12"/>
      <c r="E5" s="12"/>
      <c r="F5" s="12"/>
      <c r="G5" s="13"/>
      <c r="H5" s="12"/>
    </row>
    <row r="6" spans="1:8">
      <c r="A6" s="12">
        <v>1</v>
      </c>
      <c r="B6" s="14" t="s">
        <v>10</v>
      </c>
      <c r="C6" s="9" t="s">
        <v>11</v>
      </c>
      <c r="D6" s="12">
        <v>1</v>
      </c>
      <c r="E6" s="15" t="s">
        <v>12</v>
      </c>
      <c r="F6" s="15" t="str">
        <f t="shared" ref="F6:F51" si="0">E6</f>
        <v>2017/12/31</v>
      </c>
      <c r="G6" s="16">
        <v>37</v>
      </c>
      <c r="H6" s="17" t="s">
        <v>13</v>
      </c>
    </row>
    <row r="7" spans="1:8">
      <c r="A7" s="12">
        <v>2</v>
      </c>
      <c r="B7" s="14" t="s">
        <v>14</v>
      </c>
      <c r="C7" s="9" t="s">
        <v>11</v>
      </c>
      <c r="D7" s="12">
        <v>1</v>
      </c>
      <c r="E7" s="15" t="s">
        <v>12</v>
      </c>
      <c r="F7" s="15" t="str">
        <f t="shared" si="0"/>
        <v>2017/12/31</v>
      </c>
      <c r="G7" s="16">
        <v>389</v>
      </c>
      <c r="H7" s="17" t="s">
        <v>15</v>
      </c>
    </row>
    <row r="8" spans="1:8">
      <c r="A8" s="12">
        <v>3</v>
      </c>
      <c r="B8" s="14" t="s">
        <v>16</v>
      </c>
      <c r="C8" s="9" t="s">
        <v>17</v>
      </c>
      <c r="D8" s="12">
        <v>1</v>
      </c>
      <c r="E8" s="15" t="s">
        <v>18</v>
      </c>
      <c r="F8" s="15" t="str">
        <f t="shared" si="0"/>
        <v>2017/08/31</v>
      </c>
      <c r="G8" s="16">
        <v>71</v>
      </c>
      <c r="H8" s="18"/>
    </row>
    <row r="9" spans="1:8">
      <c r="A9" s="12">
        <v>4</v>
      </c>
      <c r="B9" s="14" t="s">
        <v>19</v>
      </c>
      <c r="C9" s="9" t="s">
        <v>11</v>
      </c>
      <c r="D9" s="12">
        <v>2</v>
      </c>
      <c r="E9" s="15" t="s">
        <v>20</v>
      </c>
      <c r="F9" s="15" t="str">
        <f t="shared" si="0"/>
        <v>2017/10/31</v>
      </c>
      <c r="G9" s="16">
        <v>125</v>
      </c>
      <c r="H9" s="17" t="s">
        <v>21</v>
      </c>
    </row>
    <row r="10" spans="1:8">
      <c r="A10" s="12">
        <v>5</v>
      </c>
      <c r="B10" s="14" t="s">
        <v>22</v>
      </c>
      <c r="C10" s="9" t="s">
        <v>11</v>
      </c>
      <c r="D10" s="12">
        <v>1</v>
      </c>
      <c r="E10" s="15" t="s">
        <v>20</v>
      </c>
      <c r="F10" s="15" t="str">
        <f t="shared" si="0"/>
        <v>2017/10/31</v>
      </c>
      <c r="G10" s="16">
        <v>125</v>
      </c>
      <c r="H10" s="17" t="s">
        <v>13</v>
      </c>
    </row>
    <row r="11" spans="1:8">
      <c r="A11" s="12">
        <v>6</v>
      </c>
      <c r="B11" s="14" t="s">
        <v>23</v>
      </c>
      <c r="C11" s="9" t="s">
        <v>24</v>
      </c>
      <c r="D11" s="12">
        <v>2</v>
      </c>
      <c r="E11" s="15" t="s">
        <v>25</v>
      </c>
      <c r="F11" s="15" t="str">
        <f t="shared" si="0"/>
        <v>2017/11/30</v>
      </c>
      <c r="G11" s="16">
        <v>1699</v>
      </c>
      <c r="H11" s="17" t="s">
        <v>26</v>
      </c>
    </row>
    <row r="12" spans="1:8">
      <c r="A12" s="12">
        <v>7</v>
      </c>
      <c r="B12" s="14" t="s">
        <v>27</v>
      </c>
      <c r="C12" s="9" t="s">
        <v>17</v>
      </c>
      <c r="D12" s="12">
        <v>7</v>
      </c>
      <c r="E12" s="15" t="s">
        <v>25</v>
      </c>
      <c r="F12" s="15" t="str">
        <f t="shared" si="0"/>
        <v>2017/11/30</v>
      </c>
      <c r="G12" s="16">
        <v>341</v>
      </c>
      <c r="H12" s="17" t="s">
        <v>28</v>
      </c>
    </row>
    <row r="13" spans="1:8">
      <c r="A13" s="12">
        <v>8</v>
      </c>
      <c r="B13" s="14" t="s">
        <v>29</v>
      </c>
      <c r="C13" s="9" t="s">
        <v>30</v>
      </c>
      <c r="D13" s="12">
        <v>7</v>
      </c>
      <c r="E13" s="15" t="s">
        <v>20</v>
      </c>
      <c r="F13" s="15" t="str">
        <f t="shared" si="0"/>
        <v>2017/10/31</v>
      </c>
      <c r="G13" s="16">
        <v>681</v>
      </c>
      <c r="H13" s="18"/>
    </row>
    <row r="14" spans="1:8">
      <c r="A14" s="12">
        <v>9</v>
      </c>
      <c r="B14" s="14" t="s">
        <v>31</v>
      </c>
      <c r="C14" s="9" t="s">
        <v>32</v>
      </c>
      <c r="D14" s="12">
        <v>1</v>
      </c>
      <c r="E14" s="15" t="s">
        <v>20</v>
      </c>
      <c r="F14" s="15" t="str">
        <f t="shared" si="0"/>
        <v>2017/10/31</v>
      </c>
      <c r="G14" s="16">
        <v>327</v>
      </c>
      <c r="H14" s="18"/>
    </row>
    <row r="15" spans="1:8">
      <c r="A15" s="12">
        <v>10</v>
      </c>
      <c r="B15" s="14" t="s">
        <v>33</v>
      </c>
      <c r="C15" s="9" t="s">
        <v>32</v>
      </c>
      <c r="D15" s="12">
        <v>1</v>
      </c>
      <c r="E15" s="15" t="s">
        <v>34</v>
      </c>
      <c r="F15" s="15" t="str">
        <f t="shared" si="0"/>
        <v>2018/09/14</v>
      </c>
      <c r="G15" s="16">
        <v>743</v>
      </c>
      <c r="H15" s="18"/>
    </row>
    <row r="16" spans="1:8">
      <c r="A16" s="12">
        <v>11</v>
      </c>
      <c r="B16" s="14" t="s">
        <v>35</v>
      </c>
      <c r="C16" s="9" t="s">
        <v>11</v>
      </c>
      <c r="D16" s="12">
        <v>1</v>
      </c>
      <c r="E16" s="15" t="s">
        <v>36</v>
      </c>
      <c r="F16" s="15" t="str">
        <f t="shared" si="0"/>
        <v>2019/12/26</v>
      </c>
      <c r="G16" s="16">
        <v>71</v>
      </c>
      <c r="H16" s="18"/>
    </row>
    <row r="17" spans="1:8">
      <c r="A17" s="12">
        <v>12</v>
      </c>
      <c r="B17" s="14" t="s">
        <v>37</v>
      </c>
      <c r="C17" s="9" t="s">
        <v>11</v>
      </c>
      <c r="D17" s="12">
        <v>1</v>
      </c>
      <c r="E17" s="15" t="s">
        <v>38</v>
      </c>
      <c r="F17" s="15" t="str">
        <f t="shared" si="0"/>
        <v>2018/01/31</v>
      </c>
      <c r="G17" s="16">
        <v>743</v>
      </c>
      <c r="H17" s="18"/>
    </row>
    <row r="18" spans="1:8">
      <c r="A18" s="12">
        <v>13</v>
      </c>
      <c r="B18" s="14" t="s">
        <v>39</v>
      </c>
      <c r="C18" s="9" t="s">
        <v>40</v>
      </c>
      <c r="D18" s="12">
        <v>10</v>
      </c>
      <c r="E18" s="15" t="s">
        <v>12</v>
      </c>
      <c r="F18" s="15" t="str">
        <f t="shared" si="0"/>
        <v>2017/12/31</v>
      </c>
      <c r="G18" s="16">
        <v>53</v>
      </c>
      <c r="H18" s="17"/>
    </row>
    <row r="19" spans="1:8">
      <c r="A19" s="12">
        <v>14</v>
      </c>
      <c r="B19" s="14" t="s">
        <v>41</v>
      </c>
      <c r="C19" s="9" t="s">
        <v>17</v>
      </c>
      <c r="D19" s="12">
        <v>2</v>
      </c>
      <c r="E19" s="15" t="s">
        <v>18</v>
      </c>
      <c r="F19" s="15" t="str">
        <f t="shared" si="0"/>
        <v>2017/08/31</v>
      </c>
      <c r="G19" s="16">
        <v>301</v>
      </c>
      <c r="H19" s="19"/>
    </row>
    <row r="20" spans="1:8">
      <c r="A20" s="12">
        <v>15</v>
      </c>
      <c r="B20" s="14" t="s">
        <v>42</v>
      </c>
      <c r="C20" s="9" t="s">
        <v>24</v>
      </c>
      <c r="D20" s="12">
        <v>2</v>
      </c>
      <c r="E20" s="15" t="s">
        <v>18</v>
      </c>
      <c r="F20" s="15" t="str">
        <f t="shared" si="0"/>
        <v>2017/08/31</v>
      </c>
      <c r="G20" s="16">
        <v>389</v>
      </c>
      <c r="H20" s="18"/>
    </row>
    <row r="21" spans="1:8">
      <c r="A21" s="12">
        <v>16</v>
      </c>
      <c r="B21" s="14" t="s">
        <v>43</v>
      </c>
      <c r="C21" s="9" t="s">
        <v>44</v>
      </c>
      <c r="D21" s="12">
        <v>2</v>
      </c>
      <c r="E21" s="15" t="s">
        <v>18</v>
      </c>
      <c r="F21" s="15" t="str">
        <f t="shared" si="0"/>
        <v>2017/08/31</v>
      </c>
      <c r="G21" s="16">
        <v>106</v>
      </c>
      <c r="H21" s="18"/>
    </row>
    <row r="22" spans="1:8">
      <c r="A22" s="12">
        <v>17</v>
      </c>
      <c r="B22" s="14" t="s">
        <v>45</v>
      </c>
      <c r="C22" s="9" t="s">
        <v>30</v>
      </c>
      <c r="D22" s="12">
        <v>2</v>
      </c>
      <c r="E22" s="15" t="s">
        <v>18</v>
      </c>
      <c r="F22" s="15" t="str">
        <f t="shared" si="0"/>
        <v>2017/08/31</v>
      </c>
      <c r="G22" s="16">
        <v>460</v>
      </c>
      <c r="H22" s="18"/>
    </row>
    <row r="23" spans="1:8">
      <c r="A23" s="12">
        <v>18</v>
      </c>
      <c r="B23" s="14" t="s">
        <v>46</v>
      </c>
      <c r="C23" s="9" t="s">
        <v>17</v>
      </c>
      <c r="D23" s="12">
        <v>2</v>
      </c>
      <c r="E23" s="15" t="s">
        <v>18</v>
      </c>
      <c r="F23" s="15" t="str">
        <f t="shared" si="0"/>
        <v>2017/08/31</v>
      </c>
      <c r="G23" s="16">
        <v>142</v>
      </c>
      <c r="H23" s="18"/>
    </row>
    <row r="24" ht="24" spans="1:8">
      <c r="A24" s="12">
        <v>19</v>
      </c>
      <c r="B24" s="14" t="s">
        <v>47</v>
      </c>
      <c r="C24" s="9" t="s">
        <v>17</v>
      </c>
      <c r="D24" s="12">
        <v>80</v>
      </c>
      <c r="E24" s="15" t="s">
        <v>48</v>
      </c>
      <c r="F24" s="15" t="str">
        <f t="shared" si="0"/>
        <v>2017/09/30</v>
      </c>
      <c r="G24" s="16">
        <v>708</v>
      </c>
      <c r="H24" s="20" t="s">
        <v>49</v>
      </c>
    </row>
    <row r="25" spans="1:8">
      <c r="A25" s="12">
        <v>20</v>
      </c>
      <c r="B25" s="14" t="s">
        <v>50</v>
      </c>
      <c r="C25" s="9" t="s">
        <v>30</v>
      </c>
      <c r="D25" s="12">
        <v>2</v>
      </c>
      <c r="E25" s="15" t="s">
        <v>48</v>
      </c>
      <c r="F25" s="15" t="str">
        <f t="shared" si="0"/>
        <v>2017/09/30</v>
      </c>
      <c r="G25" s="16">
        <v>276</v>
      </c>
      <c r="H25" s="18"/>
    </row>
    <row r="26" spans="1:8">
      <c r="A26" s="12">
        <v>21</v>
      </c>
      <c r="B26" s="14" t="s">
        <v>51</v>
      </c>
      <c r="C26" s="9" t="s">
        <v>32</v>
      </c>
      <c r="D26" s="12">
        <v>1</v>
      </c>
      <c r="E26" s="15" t="s">
        <v>48</v>
      </c>
      <c r="F26" s="15" t="str">
        <f t="shared" si="0"/>
        <v>2017/09/30</v>
      </c>
      <c r="G26" s="16">
        <v>124</v>
      </c>
      <c r="H26" s="19"/>
    </row>
    <row r="27" spans="1:8">
      <c r="A27" s="12">
        <v>22</v>
      </c>
      <c r="B27" s="14" t="s">
        <v>52</v>
      </c>
      <c r="C27" s="9" t="s">
        <v>30</v>
      </c>
      <c r="D27" s="12">
        <v>1</v>
      </c>
      <c r="E27" s="15" t="s">
        <v>48</v>
      </c>
      <c r="F27" s="15" t="str">
        <f t="shared" si="0"/>
        <v>2017/09/30</v>
      </c>
      <c r="G27" s="16">
        <v>177</v>
      </c>
      <c r="H27" s="18"/>
    </row>
    <row r="28" spans="1:8">
      <c r="A28" s="12">
        <v>23</v>
      </c>
      <c r="B28" s="14" t="s">
        <v>53</v>
      </c>
      <c r="C28" s="9" t="s">
        <v>17</v>
      </c>
      <c r="D28" s="12">
        <v>4</v>
      </c>
      <c r="E28" s="15" t="s">
        <v>48</v>
      </c>
      <c r="F28" s="15" t="str">
        <f t="shared" si="0"/>
        <v>2017/09/30</v>
      </c>
      <c r="G28" s="16">
        <v>230</v>
      </c>
      <c r="H28" s="18"/>
    </row>
    <row r="29" spans="1:8">
      <c r="A29" s="12">
        <v>24</v>
      </c>
      <c r="B29" s="14" t="s">
        <v>54</v>
      </c>
      <c r="C29" s="9" t="s">
        <v>17</v>
      </c>
      <c r="D29" s="12">
        <v>1</v>
      </c>
      <c r="E29" s="15" t="s">
        <v>48</v>
      </c>
      <c r="F29" s="15" t="str">
        <f t="shared" si="0"/>
        <v>2017/09/30</v>
      </c>
      <c r="G29" s="16">
        <v>292</v>
      </c>
      <c r="H29" s="19"/>
    </row>
    <row r="30" spans="1:8">
      <c r="A30" s="12">
        <v>25</v>
      </c>
      <c r="B30" s="14" t="s">
        <v>55</v>
      </c>
      <c r="C30" s="9" t="s">
        <v>17</v>
      </c>
      <c r="D30" s="12">
        <v>2</v>
      </c>
      <c r="E30" s="15" t="s">
        <v>48</v>
      </c>
      <c r="F30" s="15" t="str">
        <f t="shared" si="0"/>
        <v>2017/09/30</v>
      </c>
      <c r="G30" s="16">
        <v>58</v>
      </c>
      <c r="H30" s="19"/>
    </row>
    <row r="31" spans="1:8">
      <c r="A31" s="12">
        <v>26</v>
      </c>
      <c r="B31" s="14" t="s">
        <v>56</v>
      </c>
      <c r="C31" s="9" t="s">
        <v>17</v>
      </c>
      <c r="D31" s="12">
        <v>1</v>
      </c>
      <c r="E31" s="15" t="s">
        <v>48</v>
      </c>
      <c r="F31" s="15" t="str">
        <f t="shared" si="0"/>
        <v>2017/09/30</v>
      </c>
      <c r="G31" s="16">
        <v>66</v>
      </c>
      <c r="H31" s="19"/>
    </row>
    <row r="32" spans="1:8">
      <c r="A32" s="12">
        <v>27</v>
      </c>
      <c r="B32" s="14" t="s">
        <v>57</v>
      </c>
      <c r="C32" s="9" t="s">
        <v>17</v>
      </c>
      <c r="D32" s="12">
        <v>1</v>
      </c>
      <c r="E32" s="15" t="s">
        <v>58</v>
      </c>
      <c r="F32" s="15" t="str">
        <f t="shared" si="0"/>
        <v>2018/12/31</v>
      </c>
      <c r="G32" s="16">
        <v>48</v>
      </c>
      <c r="H32" s="19"/>
    </row>
    <row r="33" spans="1:8">
      <c r="A33" s="12">
        <v>28</v>
      </c>
      <c r="B33" s="14" t="s">
        <v>59</v>
      </c>
      <c r="C33" s="9" t="s">
        <v>17</v>
      </c>
      <c r="D33" s="12">
        <v>1</v>
      </c>
      <c r="E33" s="15" t="s">
        <v>48</v>
      </c>
      <c r="F33" s="15" t="str">
        <f t="shared" si="0"/>
        <v>2017/09/30</v>
      </c>
      <c r="G33" s="16">
        <v>58</v>
      </c>
      <c r="H33" s="18"/>
    </row>
    <row r="34" spans="1:8">
      <c r="A34" s="12">
        <v>29</v>
      </c>
      <c r="B34" s="14" t="s">
        <v>60</v>
      </c>
      <c r="C34" s="9" t="s">
        <v>17</v>
      </c>
      <c r="D34" s="12">
        <v>12</v>
      </c>
      <c r="E34" s="15" t="s">
        <v>48</v>
      </c>
      <c r="F34" s="15" t="str">
        <f t="shared" si="0"/>
        <v>2017/09/30</v>
      </c>
      <c r="G34" s="16">
        <v>637</v>
      </c>
      <c r="H34" s="18"/>
    </row>
    <row r="35" spans="1:8">
      <c r="A35" s="12">
        <v>30</v>
      </c>
      <c r="B35" s="14" t="s">
        <v>61</v>
      </c>
      <c r="C35" s="9" t="s">
        <v>11</v>
      </c>
      <c r="D35" s="12">
        <v>3</v>
      </c>
      <c r="E35" s="15" t="s">
        <v>20</v>
      </c>
      <c r="F35" s="15" t="str">
        <f t="shared" si="0"/>
        <v>2017/10/31</v>
      </c>
      <c r="G35" s="16">
        <v>584</v>
      </c>
      <c r="H35" s="18"/>
    </row>
    <row r="36" spans="1:8">
      <c r="A36" s="12">
        <v>31</v>
      </c>
      <c r="B36" s="14" t="s">
        <v>62</v>
      </c>
      <c r="C36" s="9" t="s">
        <v>11</v>
      </c>
      <c r="D36" s="12">
        <v>1</v>
      </c>
      <c r="E36" s="15" t="s">
        <v>25</v>
      </c>
      <c r="F36" s="15" t="str">
        <f t="shared" si="0"/>
        <v>2017/11/30</v>
      </c>
      <c r="G36" s="16">
        <v>1053</v>
      </c>
      <c r="H36" s="18"/>
    </row>
    <row r="37" spans="1:8">
      <c r="A37" s="12">
        <v>32</v>
      </c>
      <c r="B37" s="14" t="s">
        <v>63</v>
      </c>
      <c r="C37" s="9" t="s">
        <v>24</v>
      </c>
      <c r="D37" s="12">
        <v>3</v>
      </c>
      <c r="E37" s="15" t="s">
        <v>25</v>
      </c>
      <c r="F37" s="15" t="str">
        <f t="shared" si="0"/>
        <v>2017/11/30</v>
      </c>
      <c r="G37" s="16">
        <v>153</v>
      </c>
      <c r="H37" s="18"/>
    </row>
    <row r="38" spans="1:8">
      <c r="A38" s="12">
        <v>33</v>
      </c>
      <c r="B38" s="14" t="s">
        <v>64</v>
      </c>
      <c r="C38" s="9" t="s">
        <v>11</v>
      </c>
      <c r="D38" s="12">
        <v>1</v>
      </c>
      <c r="E38" s="15" t="s">
        <v>12</v>
      </c>
      <c r="F38" s="15" t="str">
        <f t="shared" si="0"/>
        <v>2017/12/31</v>
      </c>
      <c r="G38" s="16">
        <v>35</v>
      </c>
      <c r="H38" s="18"/>
    </row>
    <row r="39" spans="1:8">
      <c r="A39" s="12">
        <v>34</v>
      </c>
      <c r="B39" s="14" t="s">
        <v>65</v>
      </c>
      <c r="C39" s="9" t="s">
        <v>32</v>
      </c>
      <c r="D39" s="12">
        <v>1</v>
      </c>
      <c r="E39" s="15" t="s">
        <v>12</v>
      </c>
      <c r="F39" s="15" t="str">
        <f t="shared" si="0"/>
        <v>2017/12/31</v>
      </c>
      <c r="G39" s="16">
        <v>239</v>
      </c>
      <c r="H39" s="18"/>
    </row>
    <row r="40" spans="1:8">
      <c r="A40" s="12">
        <v>35</v>
      </c>
      <c r="B40" s="14" t="s">
        <v>66</v>
      </c>
      <c r="C40" s="9" t="s">
        <v>24</v>
      </c>
      <c r="D40" s="12">
        <v>2</v>
      </c>
      <c r="E40" s="15" t="s">
        <v>20</v>
      </c>
      <c r="F40" s="15" t="str">
        <f t="shared" si="0"/>
        <v>2017/10/31</v>
      </c>
      <c r="G40" s="16">
        <v>71</v>
      </c>
      <c r="H40" s="18"/>
    </row>
    <row r="41" spans="1:8">
      <c r="A41" s="12">
        <v>36</v>
      </c>
      <c r="B41" s="14" t="s">
        <v>67</v>
      </c>
      <c r="C41" s="9" t="s">
        <v>17</v>
      </c>
      <c r="D41" s="12">
        <v>49</v>
      </c>
      <c r="E41" s="15" t="s">
        <v>48</v>
      </c>
      <c r="F41" s="15" t="str">
        <f t="shared" si="0"/>
        <v>2017/09/30</v>
      </c>
      <c r="G41" s="16">
        <v>867</v>
      </c>
      <c r="H41" s="18"/>
    </row>
    <row r="42" spans="1:8">
      <c r="A42" s="12">
        <v>37</v>
      </c>
      <c r="B42" s="14" t="s">
        <v>68</v>
      </c>
      <c r="C42" s="9" t="s">
        <v>44</v>
      </c>
      <c r="D42" s="12">
        <v>1</v>
      </c>
      <c r="E42" s="15" t="s">
        <v>20</v>
      </c>
      <c r="F42" s="15" t="str">
        <f t="shared" si="0"/>
        <v>2017/10/31</v>
      </c>
      <c r="G42" s="16">
        <v>18</v>
      </c>
      <c r="H42" s="18"/>
    </row>
    <row r="43" spans="1:8">
      <c r="A43" s="12">
        <v>38</v>
      </c>
      <c r="B43" s="14" t="s">
        <v>69</v>
      </c>
      <c r="C43" s="9" t="s">
        <v>24</v>
      </c>
      <c r="D43" s="12">
        <v>260</v>
      </c>
      <c r="E43" s="15" t="s">
        <v>58</v>
      </c>
      <c r="F43" s="15" t="str">
        <f t="shared" si="0"/>
        <v>2018/12/31</v>
      </c>
      <c r="G43" s="16">
        <v>5200</v>
      </c>
      <c r="H43" s="18"/>
    </row>
    <row r="44" spans="1:8">
      <c r="A44" s="12">
        <v>39</v>
      </c>
      <c r="B44" s="14" t="s">
        <v>70</v>
      </c>
      <c r="C44" s="9" t="s">
        <v>24</v>
      </c>
      <c r="D44" s="12">
        <v>70</v>
      </c>
      <c r="E44" s="15" t="s">
        <v>58</v>
      </c>
      <c r="F44" s="15" t="str">
        <f t="shared" si="0"/>
        <v>2018/12/31</v>
      </c>
      <c r="G44" s="16">
        <v>700</v>
      </c>
      <c r="H44" s="18"/>
    </row>
    <row r="45" spans="1:8">
      <c r="A45" s="12">
        <v>40</v>
      </c>
      <c r="B45" s="14" t="s">
        <v>71</v>
      </c>
      <c r="C45" s="9" t="s">
        <v>24</v>
      </c>
      <c r="D45" s="12">
        <v>160</v>
      </c>
      <c r="E45" s="15" t="s">
        <v>58</v>
      </c>
      <c r="F45" s="15" t="str">
        <f t="shared" si="0"/>
        <v>2018/12/31</v>
      </c>
      <c r="G45" s="16">
        <v>108</v>
      </c>
      <c r="H45" s="17"/>
    </row>
    <row r="46" spans="1:8">
      <c r="A46" s="12">
        <v>41</v>
      </c>
      <c r="B46" s="14" t="s">
        <v>72</v>
      </c>
      <c r="C46" s="9" t="s">
        <v>24</v>
      </c>
      <c r="D46" s="12">
        <v>99</v>
      </c>
      <c r="E46" s="15" t="s">
        <v>58</v>
      </c>
      <c r="F46" s="15" t="str">
        <f t="shared" si="0"/>
        <v>2018/12/31</v>
      </c>
      <c r="G46" s="16">
        <v>576</v>
      </c>
      <c r="H46" s="17"/>
    </row>
    <row r="47" spans="1:8">
      <c r="A47" s="12">
        <v>42</v>
      </c>
      <c r="B47" s="14" t="s">
        <v>73</v>
      </c>
      <c r="C47" s="9" t="s">
        <v>24</v>
      </c>
      <c r="D47" s="12">
        <v>699</v>
      </c>
      <c r="E47" s="15" t="s">
        <v>58</v>
      </c>
      <c r="F47" s="15" t="str">
        <f t="shared" si="0"/>
        <v>2018/12/31</v>
      </c>
      <c r="G47" s="16">
        <v>3600</v>
      </c>
      <c r="H47" s="17"/>
    </row>
    <row r="48" spans="1:8">
      <c r="A48" s="12">
        <v>43</v>
      </c>
      <c r="B48" s="14" t="s">
        <v>74</v>
      </c>
      <c r="C48" s="9" t="s">
        <v>24</v>
      </c>
      <c r="D48" s="12">
        <v>22</v>
      </c>
      <c r="E48" s="15" t="s">
        <v>75</v>
      </c>
      <c r="F48" s="15" t="str">
        <f t="shared" si="0"/>
        <v>2019/01/28</v>
      </c>
      <c r="G48" s="16">
        <v>545</v>
      </c>
      <c r="H48" s="18"/>
    </row>
    <row r="49" spans="1:8">
      <c r="A49" s="12">
        <v>44</v>
      </c>
      <c r="B49" s="14" t="s">
        <v>76</v>
      </c>
      <c r="C49" s="9" t="s">
        <v>32</v>
      </c>
      <c r="D49" s="12">
        <v>1</v>
      </c>
      <c r="E49" s="15" t="s">
        <v>77</v>
      </c>
      <c r="F49" s="15" t="str">
        <f t="shared" si="0"/>
        <v>2020/04/29</v>
      </c>
      <c r="G49" s="16">
        <v>306</v>
      </c>
      <c r="H49" s="17"/>
    </row>
    <row r="50" spans="1:8">
      <c r="A50" s="12">
        <v>45</v>
      </c>
      <c r="B50" s="14" t="s">
        <v>78</v>
      </c>
      <c r="C50" s="9" t="s">
        <v>24</v>
      </c>
      <c r="D50" s="12">
        <v>100</v>
      </c>
      <c r="E50" s="15" t="s">
        <v>79</v>
      </c>
      <c r="F50" s="15" t="str">
        <f t="shared" si="0"/>
        <v>2021/08/22</v>
      </c>
      <c r="G50" s="16">
        <v>171</v>
      </c>
      <c r="H50" s="17"/>
    </row>
    <row r="51" spans="1:8">
      <c r="A51" s="12">
        <v>46</v>
      </c>
      <c r="B51" s="14" t="s">
        <v>80</v>
      </c>
      <c r="C51" s="9" t="s">
        <v>11</v>
      </c>
      <c r="D51" s="12">
        <v>1</v>
      </c>
      <c r="E51" s="15" t="s">
        <v>81</v>
      </c>
      <c r="F51" s="15" t="str">
        <f t="shared" si="0"/>
        <v>2022/03/25</v>
      </c>
      <c r="G51" s="16">
        <v>3135</v>
      </c>
      <c r="H51" s="17"/>
    </row>
    <row r="52" spans="1:8">
      <c r="A52" s="21" t="s">
        <v>82</v>
      </c>
      <c r="B52" s="22"/>
      <c r="C52" s="12"/>
      <c r="D52" s="23">
        <f>SUM(D6:D51)</f>
        <v>1625</v>
      </c>
      <c r="E52" s="16"/>
      <c r="F52" s="16"/>
      <c r="G52" s="16">
        <f>SUM(G6:G51)</f>
        <v>26838</v>
      </c>
      <c r="H52" s="18"/>
    </row>
  </sheetData>
  <mergeCells count="11">
    <mergeCell ref="A1:H1"/>
    <mergeCell ref="A2:H2"/>
    <mergeCell ref="A52:B52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陈卓</cp:lastModifiedBy>
  <dcterms:created xsi:type="dcterms:W3CDTF">2025-01-17T05:53:00Z</dcterms:created>
  <dcterms:modified xsi:type="dcterms:W3CDTF">2025-01-19T01:36:18Z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A4D36B4CAC084832BFFDFC9086818484_13</vt:lpwstr>
  </property>
  <property fmtid="{D5CDD505-2E9C-101B-9397-08002B2CF9AE}" pid="3" name="KSOProductBuildVer">
    <vt:lpwstr>2052-12.1.0.19302</vt:lpwstr>
  </property>
</Properties>
</file>